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<sst xmlns="http://schemas.openxmlformats.org/spreadsheetml/2006/main" count="57" uniqueCount="57">
  <si>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</si>
  <si>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NIO040</t>
  </si>
  <si>
    <t xml:space="preserve">U</t>
  </si>
  <si>
    <t xml:space="preserve">Segellat impermeabilitzant exterior de junt perimetral entre passamurs i conducte d'instal·lacions, en tancament de façana.</t>
  </si>
  <si>
    <r>
      <rPr>
        <sz val="8.25"/>
        <color rgb="FF000000"/>
        <rFont val="Arial"/>
        <family val="2"/>
      </rPr>
      <t xml:space="preserve">Segellat impermeabilitzant exterior de junt perimetral de 15 mm d'amplada, entre passamurs de PVC de 90 mm de diàmetre i conducte d'instal·lacions allotjat en el seu interior, amb massilla monocomponent a base de poliuretà, Masitex P "REVETÓN", color blanc, sobre fons de juntes per closa en cordons de polietilè expandit, de 20 mm de diàmetre, col·locat a una profunditat d'almenys 2 cm de la vora exterior del passamurs que haurà estat fixat prèviament, amb morter de ciment hidròfug, a l'interior d'una obertura practicada en el tancament de façana de fins a 40 cm de gruix, i posterior injecció d'escuma de poliuretà per la part interior contra el fons del junt.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</si>
  <si>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</si>
  <si>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</si>
  <si>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</si>
  <si>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</si>
  <si>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</si>
  <si>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</si>
  <si>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</si>
  <si>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mt15sja030bb</t>
  </si>
  <si>
    <t xml:space="preserve">m</t>
  </si>
  <si>
    <t xml:space="preserve">Fons de juntes per closa en cordons de polietilè expandit, de 20 mm de diàmetre, per a limitar la profunditat de la junta de dilatació.</t>
  </si>
  <si>
    <t xml:space="preserve">mt15rer640t</t>
  </si>
  <si>
    <t xml:space="preserve">U</t>
  </si>
  <si>
    <t xml:space="preserve">Cartutx de 300 cm³ de massilla monocomponent a base de poliuretà, Masitex P "REVETÓN", color blanc, amb duresa Shore A aproximada de 20, segons UNE-EN ISO 868 i elongació a ruptura &gt;= 400%, segons UNE-EN ISO 8339.</t>
  </si>
  <si>
    <t xml:space="preserve">mt36tvg010ea</t>
  </si>
  <si>
    <t xml:space="preserve">m</t>
  </si>
  <si>
    <t xml:space="preserve">Tub de PVC, de 90 mm de diàmetre i 1,2 mm de gruix.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</si>
  <si>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</si>
  <si>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</si>
  <si>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</si>
  <si>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</si>
  <si>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</si>
  <si>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</si>
  <si>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mt13blw110b</t>
  </si>
  <si>
    <t xml:space="preserve">U</t>
  </si>
  <si>
    <t xml:space="preserve">Aerosol de 750 cm³ d'escuma de poliuretà, de 22,5 kg/m³ de densitat, 140% d'expansió, 18 N/cm² de resistència a tracció i 20 N/cm² de resistència a flexió, conductivitat tèrmica 0,04 W/(mK), estable de -40°C a 100°C; per a aplicar amb cànula; segons UNE-EN 13165.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</si>
  <si>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</si>
  <si>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</si>
  <si>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</si>
  <si>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</si>
  <si>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</si>
  <si>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</si>
  <si>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</si>
  <si>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</si>
  <si>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</si>
  <si>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</si>
  <si>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</si>
  <si>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</si>
  <si>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</si>
  <si>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</si>
  <si>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</si>
  <si>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</si>
  <si>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</si>
  <si>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</si>
  <si>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</si>
  <si>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</si>
  <si>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</si>
  <si>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13165:2013/A2:2017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</si>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</sst>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.14" customWidth="1"/>
    <col min="4" max="4" width="74.97" customWidth="1"/>
    <col min="5" max="5" width="2.04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0.283</v>
      </c>
      <c r="G10" s="11"/>
      <c r="H10" s="12">
        <v>0.24</v>
      </c>
      <c r="I10" s="12"/>
      <c r="J10" s="12">
        <f ca="1">ROUND(INDIRECT(ADDRESS(ROW()+(0), COLUMN()+(-4), 1))*INDIRECT(ADDRESS(ROW()+(0), COLUMN()+(-2), 1)), 2)</f>
        <v>0.07</v>
      </c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0.184</v>
      </c>
      <c r="G11" s="11"/>
      <c r="H11" s="12">
        <v>11.57</v>
      </c>
      <c r="I11" s="12"/>
      <c r="J11" s="12">
        <f ca="1">ROUND(INDIRECT(ADDRESS(ROW()+(0), COLUMN()+(-4), 1))*INDIRECT(ADDRESS(ROW()+(0), COLUMN()+(-2), 1)), 2)</f>
        <v>2.13</v>
      </c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0.5</v>
      </c>
      <c r="G12" s="11"/>
      <c r="H12" s="12">
        <v>1.95</v>
      </c>
      <c r="I12" s="12"/>
      <c r="J12" s="12">
        <f ca="1">ROUND(INDIRECT(ADDRESS(ROW()+(0), COLUMN()+(-4), 1))*INDIRECT(ADDRESS(ROW()+(0), COLUMN()+(-2), 1)), 2)</f>
        <v>0.98</v>
      </c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0.006</v>
      </c>
      <c r="G13" s="11"/>
      <c r="H13" s="12">
        <v>1.5</v>
      </c>
      <c r="I13" s="12"/>
      <c r="J13" s="12">
        <f ca="1">ROUND(INDIRECT(ADDRESS(ROW()+(0), COLUMN()+(-4), 1))*INDIRECT(ADDRESS(ROW()+(0), COLUMN()+(-2), 1)), 2)</f>
        <v>0.01</v>
      </c>
    </row>
    <row r="14" spans="1:10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0.006</v>
      </c>
      <c r="G14" s="11"/>
      <c r="H14" s="12">
        <v>46.41</v>
      </c>
      <c r="I14" s="12"/>
      <c r="J14" s="12">
        <f ca="1">ROUND(INDIRECT(ADDRESS(ROW()+(0), COLUMN()+(-4), 1))*INDIRECT(ADDRESS(ROW()+(0), COLUMN()+(-2), 1)), 2)</f>
        <v>0.28</v>
      </c>
    </row>
    <row r="15" spans="1:10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0.32</v>
      </c>
      <c r="G15" s="13"/>
      <c r="H15" s="14">
        <v>7.2</v>
      </c>
      <c r="I15" s="14"/>
      <c r="J15" s="14">
        <f ca="1">ROUND(INDIRECT(ADDRESS(ROW()+(0), COLUMN()+(-4), 1))*INDIRECT(ADDRESS(ROW()+(0), COLUMN()+(-2), 1)), 2)</f>
        <v>2.3</v>
      </c>
    </row>
    <row r="16" spans="1:10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5.77</v>
      </c>
    </row>
    <row r="17" spans="1:10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0.126</v>
      </c>
      <c r="G18" s="11"/>
      <c r="H18" s="12">
        <v>27.5</v>
      </c>
      <c r="I18" s="12"/>
      <c r="J18" s="12">
        <f ca="1">ROUND(INDIRECT(ADDRESS(ROW()+(0), COLUMN()+(-4), 1))*INDIRECT(ADDRESS(ROW()+(0), COLUMN()+(-2), 1)), 2)</f>
        <v>3.47</v>
      </c>
    </row>
    <row r="19" spans="1:10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0.126</v>
      </c>
      <c r="G19" s="13"/>
      <c r="H19" s="14">
        <v>23.79</v>
      </c>
      <c r="I19" s="14"/>
      <c r="J19" s="14">
        <f ca="1">ROUND(INDIRECT(ADDRESS(ROW()+(0), COLUMN()+(-4), 1))*INDIRECT(ADDRESS(ROW()+(0), COLUMN()+(-2), 1)), 2)</f>
        <v>3</v>
      </c>
    </row>
    <row r="20" spans="1:10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9"/>
      <c r="J20" s="17">
        <f ca="1">ROUND(SUM(INDIRECT(ADDRESS(ROW()+(-1), COLUMN()+(0), 1)),INDIRECT(ADDRESS(ROW()+(-2), COLUMN()+(0), 1))), 2)</f>
        <v>6.47</v>
      </c>
    </row>
    <row r="21" spans="1:10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COLUMN()+(2), 1)),INDIRECT(ADDRESS(ROW()+(-6), COLUMN()+(2), 1))), 2)</f>
        <v>12.24</v>
      </c>
      <c r="I22" s="14"/>
      <c r="J22" s="14">
        <f ca="1">ROUND(INDIRECT(ADDRESS(ROW()+(0), COLUMN()+(-4), 1))*INDIRECT(ADDRESS(ROW()+(0), COLUMN()+(-2), 1))/100, 2)</f>
        <v>0.24</v>
      </c>
    </row>
    <row r="23" spans="1:10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5"/>
      <c r="J23" s="26">
        <f ca="1">ROUND(SUM(INDIRECT(ADDRESS(ROW()+(-1), COLUMN()+(0), 1)),INDIRECT(ADDRESS(ROW()+(-3), COLUMN()+(0), 1)),INDIRECT(ADDRESS(ROW()+(-7), COLUMN()+(0), 1))), 2)</f>
        <v>12.48</v>
      </c>
    </row>
    <row r="26" spans="1:10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  <c r="J26" s="27"/>
    </row>
    <row r="27" spans="1:10" ht="13.50" thickBot="1" customHeight="1">
      <c r="A27" s="28" t="s">
        <v>48</v>
      </c>
      <c r="B27" s="28"/>
      <c r="C27" s="28"/>
      <c r="D27" s="28"/>
      <c r="E27" s="29">
        <v>162011</v>
      </c>
      <c r="F27" s="29"/>
      <c r="G27" s="29">
        <v>162012</v>
      </c>
      <c r="H27" s="29"/>
      <c r="I27" s="29" t="s">
        <v>49</v>
      </c>
      <c r="J27" s="29"/>
    </row>
    <row r="28" spans="1:10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9">
        <v>1.4102e+007</v>
      </c>
      <c r="F29" s="29"/>
      <c r="G29" s="29">
        <v>1.4102e+007</v>
      </c>
      <c r="H29" s="29"/>
      <c r="I29" s="29" t="s">
        <v>52</v>
      </c>
      <c r="J29" s="29"/>
    </row>
    <row r="30" spans="1:10" ht="24.0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7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B19"/>
    <mergeCell ref="D19:E19"/>
    <mergeCell ref="F19:G19"/>
    <mergeCell ref="H19:I19"/>
    <mergeCell ref="A20:B20"/>
    <mergeCell ref="D20:E20"/>
    <mergeCell ref="F20:I20"/>
    <mergeCell ref="A21:B21"/>
    <mergeCell ref="D21:G21"/>
    <mergeCell ref="H21:I21"/>
    <mergeCell ref="A22:B22"/>
    <mergeCell ref="D22:E22"/>
    <mergeCell ref="F22:G22"/>
    <mergeCell ref="H22:I22"/>
    <mergeCell ref="A23:E23"/>
    <mergeCell ref="F23:I23"/>
    <mergeCell ref="A26:D26"/>
    <mergeCell ref="E26:F26"/>
    <mergeCell ref="G26:H26"/>
    <mergeCell ref="I26:J26"/>
    <mergeCell ref="A27:D27"/>
    <mergeCell ref="E27:F28"/>
    <mergeCell ref="G27:H28"/>
    <mergeCell ref="I27:J28"/>
    <mergeCell ref="A28:D28"/>
    <mergeCell ref="A29:D29"/>
    <mergeCell ref="E29:F30"/>
    <mergeCell ref="G29:H30"/>
    <mergeCell ref="I29:J30"/>
    <mergeCell ref="A30:D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